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 кисломолочные продукты)" sheetId="1" r:id="rId1"/>
  </sheets>
  <definedNames>
    <definedName name="_xlnm.Print_Area" localSheetId="0">' кисломолочные продукты)'!$A$1:$V$47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<sst xmlns="http://schemas.openxmlformats.org/spreadsheetml/2006/main" count="59" uniqueCount="42">
  <si>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</si>
  <si>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</si>
  <si>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</si>
  <si>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*Номер поставщика, указанный в таблице</t>
  </si>
  <si>
    <t>До 01.12.</t>
  </si>
  <si>
    <t>Срок действия цен</t>
  </si>
  <si>
    <t>Даты сбора данных</t>
  </si>
  <si>
    <t>ИТОГО с доставкой</t>
  </si>
  <si>
    <t>Стоимость доставки</t>
  </si>
  <si>
    <t>Итого</t>
  </si>
  <si>
    <t>Цена за ед. товара</t>
  </si>
  <si>
    <t>Модель, производитель</t>
  </si>
  <si>
    <t xml:space="preserve">Кол-во ед. товара </t>
  </si>
  <si>
    <t>Наименование товара, тех.  Характеристики</t>
  </si>
  <si>
    <t>Цена за ед. товара.</t>
  </si>
  <si>
    <t>Начальная  цена</t>
  </si>
  <si>
    <t xml:space="preserve">Средняя цена </t>
  </si>
  <si>
    <t>Цены/ поставщики</t>
  </si>
  <si>
    <t>Средняя цена</t>
  </si>
  <si>
    <t>Категории</t>
  </si>
  <si>
    <t>Часть IV  обоснование</t>
  </si>
  <si>
    <t>До 31.12.2013</t>
  </si>
  <si>
    <t>Ф.И.О.  руководителя                           Комисаренко Е.Б.                 Подпись ______________________</t>
  </si>
  <si>
    <t>Способ размещения заказа:   запрос котировок</t>
  </si>
  <si>
    <t xml:space="preserve">Продукты питания (хлеб и хлебобулочные изделия) </t>
  </si>
  <si>
    <t>ООО "Советский хлебозавод" г. Советский</t>
  </si>
  <si>
    <t>ООО "Реванш" г. Югорск</t>
  </si>
  <si>
    <t xml:space="preserve">Хлеб пшеничный 1сорт, 700гр. йодированный.Цвет темно-желтый,поверхность без крупных трещин или надрезами. ГОСТ 27842-88 </t>
  </si>
  <si>
    <t>Хлеб ржанной 700гр. Цвет темно-коричневый,поверхность без крупных трещин или надрезами. ГОСТ 26983-86</t>
  </si>
  <si>
    <t>Кол-во ед. товара  в шт.</t>
  </si>
  <si>
    <t>Наименование товара, тех.  Характеристики в шт.</t>
  </si>
  <si>
    <t>Батон из муки высшего сорта 500гр. Нарезной,упакованный ГОСТ 27844-88</t>
  </si>
  <si>
    <t>ИП Лихоузов В.Н. г. Сургут</t>
  </si>
  <si>
    <t>ООО" Советский хлебозавод" г. Советский</t>
  </si>
  <si>
    <t>Телефон 8 (34675)  3-30-77, прайсы на 20.11.2013г.</t>
  </si>
  <si>
    <t>ООО" Реванш"" г. Югорск</t>
  </si>
  <si>
    <t>ИП Ходжаев Д.А.</t>
  </si>
  <si>
    <t>Телефон 8 (34675) 7-60-23, прайсы на 22.11.2013г.</t>
  </si>
  <si>
    <t>До 22.12.2013</t>
  </si>
  <si>
    <t>Примечание: Лимит финансирования – 61400рублей.</t>
  </si>
  <si>
    <t>Телефон 8 (34675)  2-78-11, прайсы на 25.11.2013г.</t>
  </si>
  <si>
    <r>
      <t>Дата составления сводной  таблицы   2511.13</t>
    </r>
    <r>
      <rPr>
        <u val="single"/>
        <sz val="12"/>
        <color indexed="8"/>
        <rFont val="Times New Roman"/>
        <family val="1"/>
      </rPr>
      <t>года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</si>
</sst>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/>
    </xf>
    <xf numFmtId="3" fontId="2" fillId="0" borderId="2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5" xfId="0" applyFont="1" applyBorder="1" applyAlignment="1">
      <alignment horizontal="justify" wrapText="1"/>
    </xf>
    <xf numFmtId="0" fontId="2" fillId="0" borderId="19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7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38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" fillId="0" borderId="38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4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4" fontId="2" fillId="0" borderId="4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50" xfId="0" applyNumberFormat="1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wrapText="1"/>
    </xf>
    <xf numFmtId="0" fontId="39" fillId="0" borderId="61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1" fontId="5" fillId="0" borderId="5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" fontId="5" fillId="0" borderId="57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3" fontId="2" fillId="0" borderId="6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="75" zoomScaleNormal="75" zoomScalePageLayoutView="0" workbookViewId="0" topLeftCell="A18">
      <selection activeCell="N31" sqref="N31:O32"/>
    </sheetView>
  </sheetViews>
  <sheetFormatPr defaultColWidth="9.140625" defaultRowHeight="15"/>
  <cols>
    <col min="1" max="1" width="21.00390625" style="1" customWidth="1"/>
    <col min="2" max="2" width="12.8515625" style="0" customWidth="1"/>
    <col min="3" max="3" width="0.2890625" style="0" hidden="1" customWidth="1"/>
    <col min="4" max="4" width="0.2890625" style="0" customWidth="1"/>
    <col min="5" max="6" width="9.57421875" style="0" customWidth="1"/>
    <col min="7" max="7" width="17.00390625" style="0" customWidth="1"/>
    <col min="8" max="8" width="12.57421875" style="0" customWidth="1"/>
    <col min="9" max="9" width="7.28125" style="0" customWidth="1"/>
    <col min="10" max="10" width="9.7109375" style="0" customWidth="1"/>
    <col min="11" max="11" width="0.42578125" style="0" hidden="1" customWidth="1"/>
    <col min="12" max="12" width="11.140625" style="0" customWidth="1"/>
    <col min="13" max="13" width="13.00390625" style="0" customWidth="1"/>
    <col min="14" max="14" width="0.13671875" style="0" customWidth="1"/>
    <col min="15" max="15" width="10.00390625" style="0" customWidth="1"/>
    <col min="16" max="16" width="10.28125" style="0" customWidth="1"/>
    <col min="17" max="17" width="0.2890625" style="0" hidden="1" customWidth="1"/>
    <col min="18" max="18" width="12.57421875" style="0" customWidth="1"/>
    <col min="19" max="19" width="6.00390625" style="0" customWidth="1"/>
    <col min="20" max="20" width="12.421875" style="0" customWidth="1"/>
    <col min="21" max="21" width="0.42578125" style="0" customWidth="1"/>
  </cols>
  <sheetData>
    <row r="1" spans="1:20" ht="15">
      <c r="A1" s="66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7.25" customHeight="1" thickBot="1">
      <c r="A2" s="68" t="s">
        <v>24</v>
      </c>
      <c r="B2" s="68"/>
      <c r="C2" s="68"/>
      <c r="D2" s="68"/>
      <c r="E2" s="68"/>
      <c r="F2" s="68"/>
      <c r="G2" s="68"/>
      <c r="H2" s="68"/>
      <c r="I2" s="64"/>
      <c r="J2" s="38"/>
      <c r="K2" s="38"/>
      <c r="L2" s="68" t="s">
        <v>23</v>
      </c>
      <c r="M2" s="68"/>
      <c r="N2" s="68"/>
      <c r="O2" s="68"/>
      <c r="P2" s="68"/>
      <c r="Q2" s="68"/>
      <c r="R2" s="68"/>
      <c r="S2" s="68"/>
      <c r="T2" s="68"/>
    </row>
    <row r="3" spans="1:21" ht="15.75" thickTop="1">
      <c r="A3" s="78" t="s">
        <v>19</v>
      </c>
      <c r="B3" s="149" t="s">
        <v>17</v>
      </c>
      <c r="C3" s="150"/>
      <c r="D3" s="150"/>
      <c r="E3" s="150"/>
      <c r="F3" s="151"/>
      <c r="G3" s="166" t="s">
        <v>18</v>
      </c>
      <c r="H3" s="149" t="s">
        <v>17</v>
      </c>
      <c r="I3" s="150"/>
      <c r="J3" s="150"/>
      <c r="K3" s="151"/>
      <c r="L3" s="166" t="s">
        <v>18</v>
      </c>
      <c r="M3" s="149" t="s">
        <v>17</v>
      </c>
      <c r="N3" s="150"/>
      <c r="O3" s="150"/>
      <c r="P3" s="150"/>
      <c r="Q3" s="151"/>
      <c r="R3" s="149" t="s">
        <v>16</v>
      </c>
      <c r="S3" s="150"/>
      <c r="T3" s="160" t="s">
        <v>15</v>
      </c>
      <c r="U3" s="161"/>
    </row>
    <row r="4" spans="1:21" ht="15.75" thickBot="1">
      <c r="A4" s="173"/>
      <c r="B4" s="76"/>
      <c r="C4" s="152"/>
      <c r="D4" s="152"/>
      <c r="E4" s="152"/>
      <c r="F4" s="81"/>
      <c r="G4" s="167"/>
      <c r="H4" s="76"/>
      <c r="I4" s="152"/>
      <c r="J4" s="152"/>
      <c r="K4" s="81"/>
      <c r="L4" s="167"/>
      <c r="M4" s="76"/>
      <c r="N4" s="152"/>
      <c r="O4" s="152"/>
      <c r="P4" s="152"/>
      <c r="Q4" s="81"/>
      <c r="R4" s="178"/>
      <c r="S4" s="179"/>
      <c r="T4" s="162"/>
      <c r="U4" s="163"/>
    </row>
    <row r="5" spans="1:21" ht="16.5" thickBot="1">
      <c r="A5" s="174"/>
      <c r="B5" s="130">
        <v>1</v>
      </c>
      <c r="C5" s="159"/>
      <c r="D5" s="130">
        <v>2</v>
      </c>
      <c r="E5" s="159"/>
      <c r="F5" s="13">
        <v>3</v>
      </c>
      <c r="G5" s="83"/>
      <c r="H5" s="13">
        <v>1</v>
      </c>
      <c r="I5" s="13">
        <v>2</v>
      </c>
      <c r="J5" s="130">
        <v>3</v>
      </c>
      <c r="K5" s="159"/>
      <c r="L5" s="83"/>
      <c r="M5" s="130">
        <v>1</v>
      </c>
      <c r="N5" s="159"/>
      <c r="O5" s="13">
        <v>2</v>
      </c>
      <c r="P5" s="130">
        <v>3</v>
      </c>
      <c r="Q5" s="159"/>
      <c r="R5" s="180"/>
      <c r="S5" s="181"/>
      <c r="T5" s="164"/>
      <c r="U5" s="165"/>
    </row>
    <row r="6" spans="1:21" ht="15" customHeight="1">
      <c r="A6" s="168" t="s">
        <v>30</v>
      </c>
      <c r="B6" s="136" t="s">
        <v>27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48"/>
      <c r="T6" s="134"/>
      <c r="U6" s="135"/>
    </row>
    <row r="7" spans="1:21" ht="11.25" customHeight="1">
      <c r="A7" s="175"/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49"/>
      <c r="T7" s="126"/>
      <c r="U7" s="127"/>
    </row>
    <row r="8" spans="1:21" ht="34.5" customHeight="1" thickBot="1">
      <c r="A8" s="169"/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50"/>
      <c r="T8" s="128"/>
      <c r="U8" s="129"/>
    </row>
    <row r="9" spans="1:21" ht="16.5" thickBot="1">
      <c r="A9" s="36" t="s">
        <v>12</v>
      </c>
      <c r="B9" s="130">
        <v>1000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2"/>
      <c r="U9" s="133"/>
    </row>
    <row r="10" spans="1:21" ht="14.25" customHeight="1" thickTop="1">
      <c r="A10" s="168" t="s">
        <v>11</v>
      </c>
      <c r="B10" s="74" t="s">
        <v>25</v>
      </c>
      <c r="C10" s="146"/>
      <c r="D10" s="146"/>
      <c r="E10" s="146"/>
      <c r="F10" s="146"/>
      <c r="G10" s="80"/>
      <c r="H10" s="149" t="s">
        <v>26</v>
      </c>
      <c r="I10" s="150"/>
      <c r="J10" s="150"/>
      <c r="K10" s="150"/>
      <c r="L10" s="151"/>
      <c r="M10" s="74" t="s">
        <v>32</v>
      </c>
      <c r="N10" s="146"/>
      <c r="O10" s="146"/>
      <c r="P10" s="146"/>
      <c r="Q10" s="146"/>
      <c r="R10" s="146"/>
      <c r="S10" s="146"/>
      <c r="T10" s="134"/>
      <c r="U10" s="135"/>
    </row>
    <row r="11" spans="1:21" ht="19.5" customHeight="1" thickBot="1">
      <c r="A11" s="169"/>
      <c r="B11" s="94"/>
      <c r="C11" s="147"/>
      <c r="D11" s="147"/>
      <c r="E11" s="147"/>
      <c r="F11" s="147"/>
      <c r="G11" s="148"/>
      <c r="H11" s="76"/>
      <c r="I11" s="152"/>
      <c r="J11" s="152"/>
      <c r="K11" s="152"/>
      <c r="L11" s="81"/>
      <c r="M11" s="94"/>
      <c r="N11" s="147"/>
      <c r="O11" s="147"/>
      <c r="P11" s="147"/>
      <c r="Q11" s="147"/>
      <c r="R11" s="147"/>
      <c r="S11" s="147"/>
      <c r="T11" s="128"/>
      <c r="U11" s="129"/>
    </row>
    <row r="12" spans="1:21" ht="16.5" thickBot="1">
      <c r="A12" s="36" t="s">
        <v>14</v>
      </c>
      <c r="B12" s="130">
        <v>24</v>
      </c>
      <c r="C12" s="131"/>
      <c r="D12" s="159"/>
      <c r="E12" s="13"/>
      <c r="F12" s="13"/>
      <c r="G12" s="31">
        <f>B12</f>
        <v>24</v>
      </c>
      <c r="H12" s="13">
        <v>24</v>
      </c>
      <c r="I12" s="13"/>
      <c r="J12" s="13"/>
      <c r="K12" s="142">
        <f>H12</f>
        <v>24</v>
      </c>
      <c r="L12" s="143"/>
      <c r="M12" s="130">
        <v>24</v>
      </c>
      <c r="N12" s="159"/>
      <c r="O12" s="13"/>
      <c r="P12" s="130"/>
      <c r="Q12" s="159"/>
      <c r="R12" s="142">
        <f>M12</f>
        <v>24</v>
      </c>
      <c r="S12" s="157"/>
      <c r="T12" s="158">
        <f>(G12+K12+R12)/3</f>
        <v>24</v>
      </c>
      <c r="U12" s="145"/>
    </row>
    <row r="13" spans="1:22" ht="16.5" thickBot="1">
      <c r="A13" s="14" t="s">
        <v>9</v>
      </c>
      <c r="B13" s="119">
        <f>B9*B12</f>
        <v>24000</v>
      </c>
      <c r="C13" s="120"/>
      <c r="D13" s="121"/>
      <c r="E13" s="39"/>
      <c r="F13" s="39"/>
      <c r="G13" s="40">
        <f>B13</f>
        <v>24000</v>
      </c>
      <c r="H13" s="39">
        <f>H12*B9</f>
        <v>24000</v>
      </c>
      <c r="I13" s="39"/>
      <c r="J13" s="39"/>
      <c r="K13" s="153">
        <f>H13</f>
        <v>24000</v>
      </c>
      <c r="L13" s="156"/>
      <c r="M13" s="119">
        <f>M12*B9</f>
        <v>24000</v>
      </c>
      <c r="N13" s="121"/>
      <c r="O13" s="39"/>
      <c r="P13" s="119"/>
      <c r="Q13" s="121"/>
      <c r="R13" s="153">
        <f>M13</f>
        <v>24000</v>
      </c>
      <c r="S13" s="154"/>
      <c r="T13" s="155">
        <f>T12*B9</f>
        <v>24000</v>
      </c>
      <c r="U13" s="118"/>
      <c r="V13" s="37"/>
    </row>
    <row r="14" spans="1:22" ht="25.5" customHeight="1" thickTop="1">
      <c r="A14" s="78" t="s">
        <v>13</v>
      </c>
      <c r="B14" s="136" t="s">
        <v>28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14"/>
      <c r="T14" s="124"/>
      <c r="U14" s="125"/>
      <c r="V14" s="37"/>
    </row>
    <row r="15" spans="1:21" ht="18" customHeight="1">
      <c r="A15" s="175"/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15"/>
      <c r="T15" s="126"/>
      <c r="U15" s="127"/>
    </row>
    <row r="16" spans="1:21" ht="35.25" customHeight="1" thickBot="1">
      <c r="A16" s="169"/>
      <c r="B16" s="140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16"/>
      <c r="T16" s="128"/>
      <c r="U16" s="129"/>
    </row>
    <row r="17" spans="1:21" ht="32.25" thickBot="1">
      <c r="A17" s="36" t="s">
        <v>29</v>
      </c>
      <c r="B17" s="130">
        <v>800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2"/>
      <c r="U17" s="133"/>
    </row>
    <row r="18" spans="1:21" ht="18.75" customHeight="1" thickTop="1">
      <c r="A18" s="168" t="s">
        <v>11</v>
      </c>
      <c r="B18" s="74" t="s">
        <v>25</v>
      </c>
      <c r="C18" s="146"/>
      <c r="D18" s="146"/>
      <c r="E18" s="146"/>
      <c r="F18" s="146"/>
      <c r="G18" s="80"/>
      <c r="H18" s="149" t="s">
        <v>26</v>
      </c>
      <c r="I18" s="150"/>
      <c r="J18" s="150"/>
      <c r="K18" s="150"/>
      <c r="L18" s="151"/>
      <c r="M18" s="149" t="s">
        <v>32</v>
      </c>
      <c r="N18" s="150"/>
      <c r="O18" s="150"/>
      <c r="P18" s="150"/>
      <c r="Q18" s="150"/>
      <c r="R18" s="150"/>
      <c r="S18" s="150"/>
      <c r="T18" s="134"/>
      <c r="U18" s="135"/>
    </row>
    <row r="19" spans="1:21" ht="15.75" customHeight="1" thickBot="1">
      <c r="A19" s="169"/>
      <c r="B19" s="94"/>
      <c r="C19" s="147"/>
      <c r="D19" s="147"/>
      <c r="E19" s="147"/>
      <c r="F19" s="147"/>
      <c r="G19" s="148"/>
      <c r="H19" s="76"/>
      <c r="I19" s="152"/>
      <c r="J19" s="152"/>
      <c r="K19" s="152"/>
      <c r="L19" s="81"/>
      <c r="M19" s="76">
        <v>165</v>
      </c>
      <c r="N19" s="152"/>
      <c r="O19" s="152"/>
      <c r="P19" s="152"/>
      <c r="Q19" s="152"/>
      <c r="R19" s="152"/>
      <c r="S19" s="152"/>
      <c r="T19" s="128"/>
      <c r="U19" s="129"/>
    </row>
    <row r="20" spans="1:21" ht="16.5" thickBot="1">
      <c r="A20" s="36" t="s">
        <v>10</v>
      </c>
      <c r="B20" s="130">
        <v>25</v>
      </c>
      <c r="C20" s="159"/>
      <c r="D20" s="130"/>
      <c r="E20" s="159"/>
      <c r="F20" s="13"/>
      <c r="G20" s="31">
        <f>B20</f>
        <v>25</v>
      </c>
      <c r="H20" s="13">
        <v>23</v>
      </c>
      <c r="I20" s="13"/>
      <c r="J20" s="130"/>
      <c r="K20" s="159"/>
      <c r="L20" s="33">
        <f>H20</f>
        <v>23</v>
      </c>
      <c r="M20" s="13">
        <v>27</v>
      </c>
      <c r="N20" s="130"/>
      <c r="O20" s="159"/>
      <c r="P20" s="130"/>
      <c r="Q20" s="131"/>
      <c r="R20" s="142">
        <f>M20</f>
        <v>27</v>
      </c>
      <c r="S20" s="143"/>
      <c r="T20" s="144">
        <f>(G20+L20+R20)/3</f>
        <v>25</v>
      </c>
      <c r="U20" s="145"/>
    </row>
    <row r="21" spans="1:21" ht="16.5" thickBot="1">
      <c r="A21" s="14" t="s">
        <v>9</v>
      </c>
      <c r="B21" s="119">
        <f>B20*B17</f>
        <v>20000</v>
      </c>
      <c r="C21" s="120"/>
      <c r="D21" s="119"/>
      <c r="E21" s="121"/>
      <c r="F21" s="41"/>
      <c r="G21" s="42">
        <f>B21</f>
        <v>20000</v>
      </c>
      <c r="H21" s="43">
        <f>H20*B17</f>
        <v>18400</v>
      </c>
      <c r="I21" s="43"/>
      <c r="J21" s="122"/>
      <c r="K21" s="123"/>
      <c r="L21" s="42">
        <f>H21</f>
        <v>18400</v>
      </c>
      <c r="M21" s="43">
        <f>M20*B17</f>
        <v>21600</v>
      </c>
      <c r="N21" s="119"/>
      <c r="O21" s="121"/>
      <c r="P21" s="177"/>
      <c r="Q21" s="120"/>
      <c r="R21" s="153">
        <f>M21</f>
        <v>21600</v>
      </c>
      <c r="S21" s="156"/>
      <c r="T21" s="117">
        <f>T20*B17</f>
        <v>20000</v>
      </c>
      <c r="U21" s="118"/>
    </row>
    <row r="22" spans="1:21" ht="59.25" customHeight="1" thickBot="1" thickTop="1">
      <c r="A22" s="25" t="s">
        <v>13</v>
      </c>
      <c r="B22" s="171" t="s">
        <v>31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32"/>
    </row>
    <row r="23" spans="1:21" ht="17.25" thickBot="1" thickTop="1">
      <c r="A23" s="14" t="s">
        <v>12</v>
      </c>
      <c r="B23" s="110">
        <v>600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35"/>
      <c r="U23" s="32"/>
    </row>
    <row r="24" spans="1:21" ht="16.5" thickTop="1">
      <c r="A24" s="78" t="s">
        <v>11</v>
      </c>
      <c r="B24" s="74" t="s">
        <v>25</v>
      </c>
      <c r="C24" s="146"/>
      <c r="D24" s="146"/>
      <c r="E24" s="146"/>
      <c r="F24" s="146"/>
      <c r="G24" s="80"/>
      <c r="H24" s="149" t="s">
        <v>26</v>
      </c>
      <c r="I24" s="150"/>
      <c r="J24" s="150"/>
      <c r="K24" s="150"/>
      <c r="L24" s="151"/>
      <c r="M24" s="74" t="s">
        <v>32</v>
      </c>
      <c r="N24" s="146"/>
      <c r="O24" s="146"/>
      <c r="P24" s="146"/>
      <c r="Q24" s="146"/>
      <c r="R24" s="146"/>
      <c r="S24" s="146"/>
      <c r="T24" s="35"/>
      <c r="U24" s="32"/>
    </row>
    <row r="25" spans="1:21" ht="16.5" thickBot="1">
      <c r="A25" s="170"/>
      <c r="B25" s="94"/>
      <c r="C25" s="147"/>
      <c r="D25" s="147"/>
      <c r="E25" s="147"/>
      <c r="F25" s="147"/>
      <c r="G25" s="148"/>
      <c r="H25" s="76"/>
      <c r="I25" s="152"/>
      <c r="J25" s="152"/>
      <c r="K25" s="152"/>
      <c r="L25" s="81"/>
      <c r="M25" s="94"/>
      <c r="N25" s="147"/>
      <c r="O25" s="147"/>
      <c r="P25" s="147"/>
      <c r="Q25" s="147"/>
      <c r="R25" s="147"/>
      <c r="S25" s="147"/>
      <c r="T25" s="46"/>
      <c r="U25" s="32"/>
    </row>
    <row r="26" spans="1:21" ht="17.25" thickBot="1" thickTop="1">
      <c r="A26" s="14" t="s">
        <v>10</v>
      </c>
      <c r="B26" s="110">
        <v>29</v>
      </c>
      <c r="C26" s="111"/>
      <c r="D26" s="108"/>
      <c r="E26" s="109"/>
      <c r="F26" s="27"/>
      <c r="G26" s="30">
        <f>B26</f>
        <v>29</v>
      </c>
      <c r="H26" s="27">
        <v>28</v>
      </c>
      <c r="I26" s="27"/>
      <c r="J26" s="110"/>
      <c r="K26" s="111"/>
      <c r="L26" s="34">
        <f>H26</f>
        <v>28</v>
      </c>
      <c r="M26" s="27">
        <v>30</v>
      </c>
      <c r="N26" s="110"/>
      <c r="O26" s="111"/>
      <c r="P26" s="110"/>
      <c r="Q26" s="111"/>
      <c r="R26" s="182">
        <v>30</v>
      </c>
      <c r="S26" s="183"/>
      <c r="T26" s="47">
        <v>29</v>
      </c>
      <c r="U26" s="32"/>
    </row>
    <row r="27" spans="1:21" ht="17.25" thickBot="1" thickTop="1">
      <c r="A27" s="14" t="s">
        <v>9</v>
      </c>
      <c r="B27" s="101">
        <f>B26*B23</f>
        <v>17400</v>
      </c>
      <c r="C27" s="102"/>
      <c r="D27" s="101"/>
      <c r="E27" s="102"/>
      <c r="F27" s="39"/>
      <c r="G27" s="40">
        <f>B27</f>
        <v>17400</v>
      </c>
      <c r="H27" s="39">
        <f>H26*B23</f>
        <v>16800</v>
      </c>
      <c r="I27" s="39"/>
      <c r="J27" s="101"/>
      <c r="K27" s="102"/>
      <c r="L27" s="44">
        <f>H27</f>
        <v>16800</v>
      </c>
      <c r="M27" s="39">
        <f>M26*B23</f>
        <v>18000</v>
      </c>
      <c r="N27" s="101"/>
      <c r="O27" s="102"/>
      <c r="P27" s="101"/>
      <c r="Q27" s="102"/>
      <c r="R27" s="184">
        <f>M27</f>
        <v>18000</v>
      </c>
      <c r="S27" s="185"/>
      <c r="T27" s="42">
        <f>T26*B23</f>
        <v>17400</v>
      </c>
      <c r="U27" s="32"/>
    </row>
    <row r="28" spans="1:21" ht="33" thickBot="1" thickTop="1">
      <c r="A28" s="14" t="s">
        <v>8</v>
      </c>
      <c r="B28" s="110"/>
      <c r="C28" s="111"/>
      <c r="D28" s="108"/>
      <c r="E28" s="109"/>
      <c r="F28" s="27"/>
      <c r="G28" s="27"/>
      <c r="H28" s="28"/>
      <c r="I28" s="28"/>
      <c r="J28" s="110"/>
      <c r="K28" s="111"/>
      <c r="L28" s="29"/>
      <c r="M28" s="28"/>
      <c r="N28" s="108"/>
      <c r="O28" s="109"/>
      <c r="P28" s="110"/>
      <c r="Q28" s="111"/>
      <c r="R28" s="108"/>
      <c r="S28" s="112"/>
      <c r="T28" s="110"/>
      <c r="U28" s="113"/>
    </row>
    <row r="29" spans="1:24" ht="17.25" thickBot="1" thickTop="1">
      <c r="A29" s="14" t="s">
        <v>7</v>
      </c>
      <c r="B29" s="101">
        <f>B27+B21+B13</f>
        <v>61400</v>
      </c>
      <c r="C29" s="102"/>
      <c r="D29" s="101"/>
      <c r="E29" s="102"/>
      <c r="F29" s="39"/>
      <c r="G29" s="40">
        <f>B29</f>
        <v>61400</v>
      </c>
      <c r="H29" s="101">
        <f>H27+H21+H13</f>
        <v>59200</v>
      </c>
      <c r="I29" s="102"/>
      <c r="J29" s="101"/>
      <c r="K29" s="102"/>
      <c r="L29" s="45">
        <f>H29</f>
        <v>59200</v>
      </c>
      <c r="M29" s="39">
        <f>M27+M21+M13</f>
        <v>63600</v>
      </c>
      <c r="N29" s="101"/>
      <c r="O29" s="102"/>
      <c r="P29" s="101"/>
      <c r="Q29" s="102"/>
      <c r="R29" s="92">
        <v>63600</v>
      </c>
      <c r="S29" s="103"/>
      <c r="T29" s="92">
        <f>T27+T21+T13</f>
        <v>61400</v>
      </c>
      <c r="U29" s="93"/>
      <c r="X29" s="26"/>
    </row>
    <row r="30" spans="1:24" ht="17.25" hidden="1" thickBot="1" thickTop="1">
      <c r="A30" s="25"/>
      <c r="B30" s="15"/>
      <c r="C30" s="16"/>
      <c r="D30" s="15"/>
      <c r="E30" s="16"/>
      <c r="F30" s="22"/>
      <c r="G30" s="24"/>
      <c r="H30" s="22"/>
      <c r="I30" s="22"/>
      <c r="J30" s="15"/>
      <c r="K30" s="16"/>
      <c r="L30" s="23"/>
      <c r="M30" s="22"/>
      <c r="N30" s="15"/>
      <c r="O30" s="16"/>
      <c r="P30" s="15"/>
      <c r="Q30" s="16"/>
      <c r="R30" s="21"/>
      <c r="S30" s="20"/>
      <c r="T30" s="19"/>
      <c r="U30" s="18"/>
      <c r="X30" s="17"/>
    </row>
    <row r="31" spans="1:21" ht="30.75" customHeight="1" thickTop="1">
      <c r="A31" s="78" t="s">
        <v>6</v>
      </c>
      <c r="B31" s="96">
        <v>41598</v>
      </c>
      <c r="C31" s="80"/>
      <c r="D31" s="96"/>
      <c r="E31" s="80"/>
      <c r="F31" s="99"/>
      <c r="G31" s="82"/>
      <c r="H31" s="96">
        <v>41633</v>
      </c>
      <c r="I31" s="80"/>
      <c r="J31" s="96"/>
      <c r="K31" s="80"/>
      <c r="L31" s="107"/>
      <c r="M31" s="99">
        <v>41630</v>
      </c>
      <c r="N31" s="96"/>
      <c r="O31" s="80"/>
      <c r="P31" s="96"/>
      <c r="Q31" s="80"/>
      <c r="R31" s="88"/>
      <c r="S31" s="89"/>
      <c r="T31" s="74"/>
      <c r="U31" s="75"/>
    </row>
    <row r="32" spans="1:21" ht="15.75" thickBot="1">
      <c r="A32" s="79"/>
      <c r="B32" s="97"/>
      <c r="C32" s="98"/>
      <c r="D32" s="97"/>
      <c r="E32" s="98"/>
      <c r="F32" s="100"/>
      <c r="G32" s="106"/>
      <c r="H32" s="97"/>
      <c r="I32" s="98"/>
      <c r="J32" s="97"/>
      <c r="K32" s="98"/>
      <c r="L32" s="87"/>
      <c r="M32" s="100"/>
      <c r="N32" s="97"/>
      <c r="O32" s="98"/>
      <c r="P32" s="97"/>
      <c r="Q32" s="98"/>
      <c r="R32" s="104"/>
      <c r="S32" s="105"/>
      <c r="T32" s="94"/>
      <c r="U32" s="95"/>
    </row>
    <row r="33" spans="1:21" ht="32.25" customHeight="1" thickTop="1">
      <c r="A33" s="78" t="s">
        <v>5</v>
      </c>
      <c r="B33" s="74" t="s">
        <v>21</v>
      </c>
      <c r="C33" s="80"/>
      <c r="D33" s="15" t="s">
        <v>4</v>
      </c>
      <c r="E33" s="80"/>
      <c r="F33" s="82"/>
      <c r="G33" s="82"/>
      <c r="H33" s="74" t="s">
        <v>21</v>
      </c>
      <c r="I33" s="80"/>
      <c r="J33" s="74"/>
      <c r="K33" s="80"/>
      <c r="L33" s="86"/>
      <c r="M33" s="82" t="s">
        <v>38</v>
      </c>
      <c r="N33" s="74"/>
      <c r="O33" s="80"/>
      <c r="P33" s="74"/>
      <c r="Q33" s="80"/>
      <c r="R33" s="88"/>
      <c r="S33" s="89"/>
      <c r="T33" s="74"/>
      <c r="U33" s="75"/>
    </row>
    <row r="34" spans="1:21" ht="16.5" customHeight="1" thickBot="1">
      <c r="A34" s="79"/>
      <c r="B34" s="76"/>
      <c r="C34" s="81"/>
      <c r="D34" s="12"/>
      <c r="E34" s="81"/>
      <c r="F34" s="84"/>
      <c r="G34" s="83"/>
      <c r="H34" s="76"/>
      <c r="I34" s="81"/>
      <c r="J34" s="76"/>
      <c r="K34" s="81"/>
      <c r="L34" s="87"/>
      <c r="M34" s="84"/>
      <c r="N34" s="76"/>
      <c r="O34" s="81"/>
      <c r="P34" s="76"/>
      <c r="Q34" s="81"/>
      <c r="R34" s="90"/>
      <c r="S34" s="91"/>
      <c r="T34" s="76"/>
      <c r="U34" s="77"/>
    </row>
    <row r="35" spans="1:21" ht="15.75" customHeight="1" thickTop="1">
      <c r="A35" s="51" t="s">
        <v>3</v>
      </c>
      <c r="B35" s="52"/>
      <c r="C35" s="55" t="s">
        <v>2</v>
      </c>
      <c r="D35" s="56"/>
      <c r="E35" s="56"/>
      <c r="F35" s="56"/>
      <c r="G35" s="57"/>
      <c r="H35" s="55" t="s">
        <v>1</v>
      </c>
      <c r="I35" s="56"/>
      <c r="J35" s="56"/>
      <c r="K35" s="56"/>
      <c r="L35" s="56"/>
      <c r="M35" s="56"/>
      <c r="N35" s="56"/>
      <c r="O35" s="56"/>
      <c r="P35" s="56"/>
      <c r="Q35" s="57"/>
      <c r="R35" s="72"/>
      <c r="S35" s="85"/>
      <c r="T35" s="85"/>
      <c r="U35" s="85"/>
    </row>
    <row r="36" spans="1:21" ht="16.5" thickBot="1">
      <c r="A36" s="53"/>
      <c r="B36" s="54"/>
      <c r="C36" s="58"/>
      <c r="D36" s="59"/>
      <c r="E36" s="59"/>
      <c r="F36" s="59"/>
      <c r="G36" s="60"/>
      <c r="H36" s="58" t="s">
        <v>0</v>
      </c>
      <c r="I36" s="59"/>
      <c r="J36" s="59"/>
      <c r="K36" s="59"/>
      <c r="L36" s="59"/>
      <c r="M36" s="59"/>
      <c r="N36" s="59"/>
      <c r="O36" s="59"/>
      <c r="P36" s="59"/>
      <c r="Q36" s="60"/>
      <c r="R36" s="72"/>
      <c r="S36" s="73"/>
      <c r="T36" s="73"/>
      <c r="U36" s="73"/>
    </row>
    <row r="37" spans="1:21" ht="16.5" customHeight="1" thickBot="1">
      <c r="A37" s="11">
        <v>1</v>
      </c>
      <c r="B37" s="10"/>
      <c r="C37" s="9"/>
      <c r="D37" s="8"/>
      <c r="E37" s="61" t="s">
        <v>33</v>
      </c>
      <c r="F37" s="61"/>
      <c r="G37" s="62"/>
      <c r="H37" s="65" t="s">
        <v>34</v>
      </c>
      <c r="I37" s="61"/>
      <c r="J37" s="61"/>
      <c r="K37" s="61"/>
      <c r="L37" s="61"/>
      <c r="M37" s="61"/>
      <c r="N37" s="61"/>
      <c r="O37" s="61"/>
      <c r="P37" s="61"/>
      <c r="Q37" s="7"/>
      <c r="R37" s="6"/>
      <c r="S37" s="5"/>
      <c r="T37" s="5"/>
      <c r="U37" s="5"/>
    </row>
    <row r="38" spans="1:21" ht="16.5" customHeight="1" thickBot="1">
      <c r="A38" s="11">
        <v>2</v>
      </c>
      <c r="B38" s="10"/>
      <c r="C38" s="9"/>
      <c r="D38" s="8"/>
      <c r="E38" s="61" t="s">
        <v>35</v>
      </c>
      <c r="F38" s="61"/>
      <c r="G38" s="62"/>
      <c r="H38" s="65" t="s">
        <v>40</v>
      </c>
      <c r="I38" s="61"/>
      <c r="J38" s="61"/>
      <c r="K38" s="61"/>
      <c r="L38" s="61"/>
      <c r="M38" s="61"/>
      <c r="N38" s="61"/>
      <c r="O38" s="61"/>
      <c r="P38" s="61"/>
      <c r="Q38" s="7"/>
      <c r="R38" s="6"/>
      <c r="S38" s="5"/>
      <c r="T38" s="5"/>
      <c r="U38" s="5"/>
    </row>
    <row r="39" spans="1:21" ht="16.5" thickBot="1">
      <c r="A39" s="69">
        <v>3</v>
      </c>
      <c r="B39" s="70"/>
      <c r="C39" s="69" t="s">
        <v>36</v>
      </c>
      <c r="D39" s="71"/>
      <c r="E39" s="71"/>
      <c r="F39" s="71"/>
      <c r="G39" s="70"/>
      <c r="H39" s="69" t="s">
        <v>37</v>
      </c>
      <c r="I39" s="71"/>
      <c r="J39" s="71"/>
      <c r="K39" s="71"/>
      <c r="L39" s="71"/>
      <c r="M39" s="71"/>
      <c r="N39" s="71"/>
      <c r="O39" s="71"/>
      <c r="P39" s="71"/>
      <c r="Q39" s="70"/>
      <c r="R39" s="72"/>
      <c r="S39" s="73"/>
      <c r="T39" s="73"/>
      <c r="U39" s="73"/>
    </row>
    <row r="40" ht="15" hidden="1"/>
    <row r="42" spans="1:7" ht="15.75">
      <c r="A42" s="2" t="s">
        <v>39</v>
      </c>
      <c r="B42" s="4"/>
      <c r="C42" s="4"/>
      <c r="D42" s="4"/>
      <c r="E42" s="4"/>
      <c r="F42" s="4"/>
      <c r="G42" s="3"/>
    </row>
    <row r="43" spans="1:12" ht="15.75">
      <c r="A43" s="63" t="s">
        <v>22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7" ht="15.75">
      <c r="A44" s="63" t="s">
        <v>41</v>
      </c>
      <c r="B44" s="64"/>
      <c r="C44" s="64"/>
      <c r="D44" s="64"/>
      <c r="E44" s="64"/>
      <c r="F44" s="64"/>
      <c r="G44" s="64"/>
    </row>
  </sheetData>
  <sheetProtection/>
  <mergeCells count="138">
    <mergeCell ref="R26:S26"/>
    <mergeCell ref="H24:L25"/>
    <mergeCell ref="M24:S25"/>
    <mergeCell ref="J26:K26"/>
    <mergeCell ref="J20:K20"/>
    <mergeCell ref="P27:Q27"/>
    <mergeCell ref="R27:S27"/>
    <mergeCell ref="P26:Q26"/>
    <mergeCell ref="B24:G25"/>
    <mergeCell ref="P21:Q21"/>
    <mergeCell ref="B26:C26"/>
    <mergeCell ref="R21:S21"/>
    <mergeCell ref="R3:S5"/>
    <mergeCell ref="M3:Q4"/>
    <mergeCell ref="B5:C5"/>
    <mergeCell ref="D5:E5"/>
    <mergeCell ref="J5:K5"/>
    <mergeCell ref="A2:I2"/>
    <mergeCell ref="A6:A8"/>
    <mergeCell ref="M19:S19"/>
    <mergeCell ref="B20:C20"/>
    <mergeCell ref="D20:E20"/>
    <mergeCell ref="P5:Q5"/>
    <mergeCell ref="B3:F4"/>
    <mergeCell ref="G3:G5"/>
    <mergeCell ref="H3:K4"/>
    <mergeCell ref="A14:A16"/>
    <mergeCell ref="N26:O26"/>
    <mergeCell ref="D26:E26"/>
    <mergeCell ref="N28:O28"/>
    <mergeCell ref="B27:C27"/>
    <mergeCell ref="D27:E27"/>
    <mergeCell ref="J27:K27"/>
    <mergeCell ref="N27:O27"/>
    <mergeCell ref="L3:L5"/>
    <mergeCell ref="A10:A11"/>
    <mergeCell ref="A18:A19"/>
    <mergeCell ref="A24:A25"/>
    <mergeCell ref="B22:T22"/>
    <mergeCell ref="A3:A5"/>
    <mergeCell ref="N20:O20"/>
    <mergeCell ref="M18:S18"/>
    <mergeCell ref="B23:S23"/>
    <mergeCell ref="T10:U11"/>
    <mergeCell ref="T6:U8"/>
    <mergeCell ref="B9:S9"/>
    <mergeCell ref="T9:U9"/>
    <mergeCell ref="T3:U5"/>
    <mergeCell ref="B10:G11"/>
    <mergeCell ref="H10:L11"/>
    <mergeCell ref="M10:S11"/>
    <mergeCell ref="B6:R8"/>
    <mergeCell ref="M5:N5"/>
    <mergeCell ref="R12:S12"/>
    <mergeCell ref="T12:U12"/>
    <mergeCell ref="B12:D12"/>
    <mergeCell ref="K12:L12"/>
    <mergeCell ref="M12:N12"/>
    <mergeCell ref="P12:Q12"/>
    <mergeCell ref="R13:S13"/>
    <mergeCell ref="T13:U13"/>
    <mergeCell ref="B13:D13"/>
    <mergeCell ref="K13:L13"/>
    <mergeCell ref="M13:N13"/>
    <mergeCell ref="P13:Q13"/>
    <mergeCell ref="B17:S17"/>
    <mergeCell ref="T17:U17"/>
    <mergeCell ref="T18:U19"/>
    <mergeCell ref="B14:R16"/>
    <mergeCell ref="P20:Q20"/>
    <mergeCell ref="R20:S20"/>
    <mergeCell ref="T20:U20"/>
    <mergeCell ref="B18:G19"/>
    <mergeCell ref="H18:L19"/>
    <mergeCell ref="P28:Q28"/>
    <mergeCell ref="R28:S28"/>
    <mergeCell ref="T28:U28"/>
    <mergeCell ref="S14:S16"/>
    <mergeCell ref="T21:U21"/>
    <mergeCell ref="B21:C21"/>
    <mergeCell ref="D21:E21"/>
    <mergeCell ref="J21:K21"/>
    <mergeCell ref="N21:O21"/>
    <mergeCell ref="T14:U16"/>
    <mergeCell ref="A31:A32"/>
    <mergeCell ref="G31:G32"/>
    <mergeCell ref="L31:L32"/>
    <mergeCell ref="D28:E28"/>
    <mergeCell ref="J28:K28"/>
    <mergeCell ref="B28:C28"/>
    <mergeCell ref="B31:C32"/>
    <mergeCell ref="H29:I29"/>
    <mergeCell ref="N31:O32"/>
    <mergeCell ref="R31:S32"/>
    <mergeCell ref="P31:Q32"/>
    <mergeCell ref="B29:C29"/>
    <mergeCell ref="D29:E29"/>
    <mergeCell ref="J29:K29"/>
    <mergeCell ref="N29:O29"/>
    <mergeCell ref="H31:I32"/>
    <mergeCell ref="D31:E32"/>
    <mergeCell ref="F31:F32"/>
    <mergeCell ref="R35:U36"/>
    <mergeCell ref="L33:L34"/>
    <mergeCell ref="R33:S34"/>
    <mergeCell ref="T29:U29"/>
    <mergeCell ref="T31:U32"/>
    <mergeCell ref="J31:K32"/>
    <mergeCell ref="M31:M32"/>
    <mergeCell ref="N33:O34"/>
    <mergeCell ref="P29:Q29"/>
    <mergeCell ref="R29:S29"/>
    <mergeCell ref="G33:G34"/>
    <mergeCell ref="E33:E34"/>
    <mergeCell ref="F33:F34"/>
    <mergeCell ref="H33:I34"/>
    <mergeCell ref="M33:M34"/>
    <mergeCell ref="P33:Q34"/>
    <mergeCell ref="A1:T1"/>
    <mergeCell ref="L2:T2"/>
    <mergeCell ref="A39:B39"/>
    <mergeCell ref="C39:G39"/>
    <mergeCell ref="H39:Q39"/>
    <mergeCell ref="R39:U39"/>
    <mergeCell ref="T33:U34"/>
    <mergeCell ref="A33:A34"/>
    <mergeCell ref="B33:C34"/>
    <mergeCell ref="J33:K34"/>
    <mergeCell ref="A35:B36"/>
    <mergeCell ref="C35:G36"/>
    <mergeCell ref="E37:G37"/>
    <mergeCell ref="E38:G38"/>
    <mergeCell ref="A43:L43"/>
    <mergeCell ref="A44:G44"/>
    <mergeCell ref="H37:P37"/>
    <mergeCell ref="H38:P38"/>
    <mergeCell ref="H35:Q35"/>
    <mergeCell ref="H36:Q36"/>
  </mergeCells>
  <printOptions/>
  <pageMargins left="0.15748031496062992" right="0.4724409448818898" top="0.5905511811023623" bottom="0.3937007874015748" header="0.17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Почекаева И.В.</cp:lastModifiedBy>
  <cp:lastPrinted>2013-12-04T03:48:04Z</cp:lastPrinted>
  <dcterms:created xsi:type="dcterms:W3CDTF">2011-12-16T10:28:28Z</dcterms:created>
  <dcterms:modified xsi:type="dcterms:W3CDTF">2013-12-04T03:48:50Z</dcterms:modified>
  <cp:category/>
  <cp:version/>
  <cp:contentType/>
  <cp:contentStatus/>
</cp:coreProperties>
</file>